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ita 2569\010\"/>
    </mc:Choice>
  </mc:AlternateContent>
  <xr:revisionPtr revIDLastSave="0" documentId="13_ncr:1_{0071416E-CFDE-4426-9697-E5372DCEFA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จัดสรรงย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F33" i="1"/>
  <c r="G23" i="1"/>
  <c r="F23" i="1"/>
  <c r="G25" i="1"/>
  <c r="F25" i="1" l="1"/>
  <c r="I11" i="1"/>
  <c r="I12" i="1"/>
  <c r="I13" i="1"/>
  <c r="I14" i="1"/>
  <c r="I15" i="1"/>
  <c r="I16" i="1"/>
  <c r="I17" i="1"/>
  <c r="I18" i="1"/>
  <c r="I19" i="1"/>
  <c r="I20" i="1"/>
  <c r="I21" i="1"/>
  <c r="I22" i="1"/>
  <c r="I24" i="1"/>
  <c r="I30" i="1"/>
  <c r="I32" i="1"/>
  <c r="I10" i="1"/>
  <c r="H11" i="1"/>
  <c r="H12" i="1"/>
  <c r="H13" i="1"/>
  <c r="H14" i="1"/>
  <c r="H15" i="1"/>
  <c r="H16" i="1"/>
  <c r="H17" i="1"/>
  <c r="H18" i="1"/>
  <c r="H19" i="1"/>
  <c r="H20" i="1"/>
  <c r="H21" i="1"/>
  <c r="H22" i="1"/>
  <c r="H24" i="1"/>
  <c r="H30" i="1"/>
  <c r="H32" i="1"/>
  <c r="H10" i="1"/>
  <c r="E33" i="1"/>
  <c r="H33" i="1" s="1"/>
  <c r="E23" i="1"/>
  <c r="E25" i="1" s="1"/>
  <c r="D33" i="1"/>
  <c r="D23" i="1"/>
  <c r="D25" i="1" s="1"/>
  <c r="H25" i="1" l="1"/>
  <c r="I23" i="1"/>
  <c r="H23" i="1"/>
  <c r="I33" i="1"/>
  <c r="I25" i="1" l="1"/>
</calcChain>
</file>

<file path=xl/sharedStrings.xml><?xml version="1.0" encoding="utf-8"?>
<sst xmlns="http://schemas.openxmlformats.org/spreadsheetml/2006/main" count="85" uniqueCount="56">
  <si>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</si>
  <si>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</si>
  <si>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</si>
  <si>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</si>
  <si>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</si>
  <si>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</si>
  <si>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</si>
  <si>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</si>
  <si>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</si>
  <si>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</si>
  <si>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</si>
  <si>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</si>
  <si>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</si>
  <si>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</si>
  <si>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</si>
  <si>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</si>
  <si>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</si>
  <si>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</si>
  <si>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</si>
  <si>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</si>
  <si>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</si>
  <si>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</si>
  <si>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</si>
  <si>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</si>
  <si>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</si>
  <si>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</si>
  <si>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</si>
  <si>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</si>
  <si>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</si>
  <si>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</si>
  <si>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</si>
  <si>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</si>
  <si>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พ.ต.อ.</t>
  </si>
  <si>
    <t>ไตรมาส 2</t>
  </si>
  <si>
    <t>ไตรมาส 1</t>
  </si>
  <si>
    <t>คงเหลือ</t>
  </si>
  <si>
    <t>ผู้ตรวจรายงาน</t>
  </si>
  <si>
    <t>หน่วยปรับแผนจัดสรร</t>
  </si>
  <si>
    <t>งบประมาณไม่เพียงพอ จึงปรับแผนการจัดสรรการใช้จ่ายเพิ่มจาก OT มาเป็นค่าสาธารณูปโภค</t>
  </si>
  <si>
    <t>(ต.ค.-ธ.ค.68)</t>
  </si>
  <si>
    <t>ม.ค.-มี.ค.69</t>
  </si>
  <si>
    <t>การปรับแผนการใช้จ่ายงบประมาณที่ได้มาไม่เพียงพอ ให้มีการเพิ่มช่อง "หน่วยปรับแผนจัดสรร" เพื่อนำเงินหมวดที่ถัวจ่ายกันได้มาเพิ่มในกิจรรมที่ไม่เพียงพอและลดทอน งป.กิจกรรมที่นำมาสนับสนุน</t>
  </si>
  <si>
    <r>
      <t xml:space="preserve">โดยให้มีการเพิ่มข้อคคความในช่องปัญหาอุปสรรค  ว่า </t>
    </r>
    <r>
      <rPr>
        <b/>
        <sz val="16"/>
        <color rgb="FFFF0000"/>
        <rFont val="Angsana New"/>
        <family val="1"/>
      </rPr>
      <t>"งบประมาณไม่เพียงพอ จึงปรับแผนการจัดสรรการใช้จ่ายเพิ่มจาก .... มาเป็นค่า ......"</t>
    </r>
  </si>
  <si>
    <r>
      <t xml:space="preserve">กิจกรรมใดที่ใช้จ่ายครบ 100 %  ให้ลงในช่องผลการดำเนินการ </t>
    </r>
    <r>
      <rPr>
        <b/>
        <sz val="18"/>
        <color rgb="FFFF0000"/>
        <rFont val="Angsana New"/>
        <family val="1"/>
      </rPr>
      <t>"เบิกจ่ายงบประมาณครบถ้วน"</t>
    </r>
  </si>
  <si>
    <t xml:space="preserve">ยกตัวอย่าง  ค่าสาธารณูปโภคไม่เพียงพอ 50,000 บาท จึงได้มีการนำเงิน OT มาจ่ายจำนวน 50,000 บาท จึงต้องมีการปรับแผนการใช้จ่ายของหน่วย </t>
  </si>
  <si>
    <t xml:space="preserve">รายงานผลการใช้จ่ายงบประมาณ ไตรมาส 1-2
สถานีตำรวจภูธรแม่ระมาด
ประจำปีงบประมาณ พ.ศ. 2569  ไตรมาส 1-2 </t>
  </si>
  <si>
    <t>งบประมาณไม่เพียงพอ จึงปรับแผนการจัดสรรการใช้จ่ายเพิ่มจาก OT มาเป็นค่าอาหารผู้ต้องหา</t>
  </si>
  <si>
    <t>เบิกจ่ายงบประมาณครบถ้วน</t>
  </si>
  <si>
    <t>พ.ต.ต.หญิง</t>
  </si>
  <si>
    <t xml:space="preserve">       (  ชุติมา  เทพรัตน์   )</t>
  </si>
  <si>
    <t xml:space="preserve">      สว.อก.สภ.แม่ระมาด</t>
  </si>
  <si>
    <t xml:space="preserve">     ผกก.สภ.แม่ระมาด</t>
  </si>
  <si>
    <t>น้ำมันรถยนต์รถจักรยานยนต์</t>
  </si>
  <si>
    <t>รอการเบิกจ่ายไตรมาส 3 และ 4</t>
  </si>
  <si>
    <t>งบประมาณไม่เพียงพอ จึงปรับแผนการจัดสรรการใช้จ่ายเพิ่มจากค่าเบี้ยเลี้ยง มาเป็นค่าสาธารณูปโภค</t>
  </si>
  <si>
    <t xml:space="preserve">  (  วิเชียร   เพชรเสนา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</si>
</sst>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;[Red]0.00"/>
    <numFmt numFmtId="165" formatCode="#,##0.00;[Red]#,##0.00"/>
  </numFmts>
  <fonts count="22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sz val="22"/>
      <color theme="1"/>
      <name val="Angsana New"/>
      <family val="1"/>
      <charset val="222"/>
    </font>
    <font>
      <b/>
      <sz val="16"/>
      <color rgb="FFC00000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8"/>
      <color theme="1"/>
      <name val="Angsana New"/>
      <family val="1"/>
      <charset val="222"/>
    </font>
    <font>
      <sz val="12"/>
      <color theme="1"/>
      <name val="Angsana New"/>
      <family val="1"/>
      <charset val="222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sz val="16"/>
      <name val="Angsana New"/>
      <family val="1"/>
      <charset val="222"/>
    </font>
    <font>
      <b/>
      <sz val="16"/>
      <name val="Angsana New"/>
      <family val="1"/>
    </font>
    <font>
      <sz val="16"/>
      <name val="Angsana New"/>
      <family val="1"/>
    </font>
    <font>
      <b/>
      <sz val="16"/>
      <name val="TH SarabunPSK"/>
      <family val="2"/>
      <charset val="222"/>
    </font>
    <font>
      <sz val="11"/>
      <color theme="1"/>
      <name val="Angsana New"/>
      <family val="1"/>
      <charset val="222"/>
    </font>
  </fonts>
  <fills count="1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43" fontId="2" fillId="0" borderId="6" xfId="1" applyFont="1" applyBorder="1"/>
    <xf numFmtId="0" fontId="2" fillId="0" borderId="6" xfId="0" applyFont="1" applyBorder="1" applyAlignment="1">
      <alignment horizontal="left"/>
    </xf>
    <xf numFmtId="0" fontId="3" fillId="4" borderId="6" xfId="0" applyFont="1" applyFill="1" applyBorder="1"/>
    <xf numFmtId="0" fontId="5" fillId="5" borderId="14" xfId="2" applyFont="1" applyFill="1" applyBorder="1" applyAlignment="1">
      <alignment horizontal="center" vertical="top" wrapText="1"/>
    </xf>
    <xf numFmtId="0" fontId="2" fillId="4" borderId="5" xfId="0" applyFont="1" applyFill="1" applyBorder="1"/>
    <xf numFmtId="0" fontId="3" fillId="7" borderId="6" xfId="0" applyFont="1" applyFill="1" applyBorder="1"/>
    <xf numFmtId="0" fontId="2" fillId="7" borderId="6" xfId="0" applyFont="1" applyFill="1" applyBorder="1"/>
    <xf numFmtId="43" fontId="2" fillId="7" borderId="6" xfId="1" applyFont="1" applyFill="1" applyBorder="1"/>
    <xf numFmtId="0" fontId="2" fillId="6" borderId="5" xfId="0" applyFont="1" applyFill="1" applyBorder="1"/>
    <xf numFmtId="0" fontId="2" fillId="6" borderId="17" xfId="0" applyFont="1" applyFill="1" applyBorder="1"/>
    <xf numFmtId="0" fontId="2" fillId="3" borderId="5" xfId="0" applyFont="1" applyFill="1" applyBorder="1"/>
    <xf numFmtId="0" fontId="2" fillId="5" borderId="13" xfId="0" applyFont="1" applyFill="1" applyBorder="1"/>
    <xf numFmtId="43" fontId="2" fillId="5" borderId="6" xfId="1" applyFont="1" applyFill="1" applyBorder="1"/>
    <xf numFmtId="0" fontId="2" fillId="4" borderId="6" xfId="0" applyFont="1" applyFill="1" applyBorder="1"/>
    <xf numFmtId="43" fontId="2" fillId="4" borderId="6" xfId="1" applyFont="1" applyFill="1" applyBorder="1"/>
    <xf numFmtId="0" fontId="2" fillId="5" borderId="6" xfId="0" applyFont="1" applyFill="1" applyBorder="1"/>
    <xf numFmtId="0" fontId="3" fillId="9" borderId="6" xfId="0" applyFont="1" applyFill="1" applyBorder="1" applyAlignment="1">
      <alignment horizontal="left"/>
    </xf>
    <xf numFmtId="0" fontId="3" fillId="9" borderId="6" xfId="0" applyFont="1" applyFill="1" applyBorder="1"/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43" fontId="2" fillId="10" borderId="6" xfId="1" applyFont="1" applyFill="1" applyBorder="1"/>
    <xf numFmtId="0" fontId="3" fillId="10" borderId="6" xfId="0" applyFont="1" applyFill="1" applyBorder="1"/>
    <xf numFmtId="0" fontId="2" fillId="10" borderId="13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7" borderId="6" xfId="1" applyFont="1" applyFill="1" applyBorder="1" applyAlignment="1">
      <alignment horizontal="center"/>
    </xf>
    <xf numFmtId="0" fontId="7" fillId="0" borderId="0" xfId="0" applyFont="1"/>
    <xf numFmtId="0" fontId="11" fillId="0" borderId="0" xfId="0" applyFont="1"/>
    <xf numFmtId="0" fontId="2" fillId="3" borderId="1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165" fontId="2" fillId="0" borderId="6" xfId="1" applyNumberFormat="1" applyFont="1" applyBorder="1" applyAlignment="1">
      <alignment vertical="center" wrapText="1"/>
    </xf>
    <xf numFmtId="165" fontId="2" fillId="0" borderId="6" xfId="1" applyNumberFormat="1" applyFont="1" applyBorder="1"/>
    <xf numFmtId="165" fontId="2" fillId="7" borderId="6" xfId="1" applyNumberFormat="1" applyFont="1" applyFill="1" applyBorder="1"/>
    <xf numFmtId="165" fontId="3" fillId="7" borderId="6" xfId="1" applyNumberFormat="1" applyFont="1" applyFill="1" applyBorder="1"/>
    <xf numFmtId="165" fontId="2" fillId="5" borderId="6" xfId="1" applyNumberFormat="1" applyFont="1" applyFill="1" applyBorder="1"/>
    <xf numFmtId="165" fontId="2" fillId="4" borderId="6" xfId="1" applyNumberFormat="1" applyFont="1" applyFill="1" applyBorder="1"/>
    <xf numFmtId="165" fontId="2" fillId="10" borderId="6" xfId="1" applyNumberFormat="1" applyFont="1" applyFill="1" applyBorder="1"/>
    <xf numFmtId="165" fontId="3" fillId="7" borderId="6" xfId="1" applyNumberFormat="1" applyFont="1" applyFill="1" applyBorder="1" applyAlignment="1">
      <alignment vertical="center" wrapText="1"/>
    </xf>
    <xf numFmtId="0" fontId="12" fillId="0" borderId="0" xfId="0" applyFont="1"/>
    <xf numFmtId="0" fontId="2" fillId="3" borderId="10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3" borderId="12" xfId="0" applyFont="1" applyFill="1" applyBorder="1"/>
    <xf numFmtId="43" fontId="13" fillId="11" borderId="6" xfId="1" applyFont="1" applyFill="1" applyBorder="1" applyAlignment="1">
      <alignment horizontal="left"/>
    </xf>
    <xf numFmtId="0" fontId="14" fillId="11" borderId="0" xfId="0" applyFont="1" applyFill="1"/>
    <xf numFmtId="0" fontId="2" fillId="11" borderId="0" xfId="0" applyFont="1" applyFill="1"/>
    <xf numFmtId="0" fontId="10" fillId="11" borderId="0" xfId="0" applyFont="1" applyFill="1"/>
    <xf numFmtId="0" fontId="15" fillId="10" borderId="0" xfId="0" applyFont="1" applyFill="1"/>
    <xf numFmtId="0" fontId="16" fillId="10" borderId="0" xfId="0" applyFont="1" applyFill="1"/>
    <xf numFmtId="0" fontId="15" fillId="4" borderId="0" xfId="0" applyFont="1" applyFill="1"/>
    <xf numFmtId="43" fontId="2" fillId="5" borderId="6" xfId="1" applyFont="1" applyFill="1" applyBorder="1" applyAlignment="1">
      <alignment horizontal="center"/>
    </xf>
    <xf numFmtId="0" fontId="17" fillId="0" borderId="6" xfId="0" applyFont="1" applyBorder="1"/>
    <xf numFmtId="0" fontId="2" fillId="6" borderId="0" xfId="0" applyFont="1" applyFill="1" applyAlignment="1">
      <alignment horizontal="center"/>
    </xf>
    <xf numFmtId="0" fontId="3" fillId="6" borderId="0" xfId="0" applyFont="1" applyFill="1"/>
    <xf numFmtId="0" fontId="2" fillId="6" borderId="0" xfId="0" applyFont="1" applyFill="1"/>
    <xf numFmtId="165" fontId="3" fillId="6" borderId="0" xfId="1" applyNumberFormat="1" applyFont="1" applyFill="1" applyBorder="1" applyAlignment="1">
      <alignment vertical="center" wrapText="1"/>
    </xf>
    <xf numFmtId="165" fontId="9" fillId="6" borderId="0" xfId="3" applyNumberFormat="1" applyFont="1" applyFill="1" applyBorder="1"/>
    <xf numFmtId="165" fontId="9" fillId="6" borderId="0" xfId="1" applyNumberFormat="1" applyFont="1" applyFill="1" applyBorder="1"/>
    <xf numFmtId="165" fontId="9" fillId="6" borderId="0" xfId="1" applyNumberFormat="1" applyFont="1" applyFill="1" applyBorder="1" applyAlignment="1">
      <alignment horizontal="right"/>
    </xf>
    <xf numFmtId="164" fontId="8" fillId="6" borderId="0" xfId="1" applyNumberFormat="1" applyFont="1" applyFill="1" applyBorder="1"/>
    <xf numFmtId="43" fontId="2" fillId="6" borderId="0" xfId="1" applyFont="1" applyFill="1" applyBorder="1"/>
    <xf numFmtId="0" fontId="12" fillId="0" borderId="0" xfId="0" applyFont="1" applyAlignment="1">
      <alignment horizontal="right"/>
    </xf>
    <xf numFmtId="165" fontId="2" fillId="6" borderId="6" xfId="1" applyNumberFormat="1" applyFont="1" applyFill="1" applyBorder="1" applyAlignment="1">
      <alignment vertical="center" wrapText="1"/>
    </xf>
    <xf numFmtId="165" fontId="2" fillId="6" borderId="6" xfId="1" applyNumberFormat="1" applyFont="1" applyFill="1" applyBorder="1"/>
    <xf numFmtId="0" fontId="17" fillId="7" borderId="6" xfId="0" applyFont="1" applyFill="1" applyBorder="1"/>
    <xf numFmtId="165" fontId="18" fillId="0" borderId="6" xfId="3" applyNumberFormat="1" applyFont="1" applyBorder="1"/>
    <xf numFmtId="165" fontId="18" fillId="0" borderId="6" xfId="1" applyNumberFormat="1" applyFont="1" applyBorder="1"/>
    <xf numFmtId="165" fontId="18" fillId="0" borderId="6" xfId="1" applyNumberFormat="1" applyFont="1" applyBorder="1" applyAlignment="1">
      <alignment horizontal="right"/>
    </xf>
    <xf numFmtId="164" fontId="18" fillId="0" borderId="6" xfId="1" applyNumberFormat="1" applyFont="1" applyBorder="1"/>
    <xf numFmtId="165" fontId="18" fillId="7" borderId="6" xfId="3" applyNumberFormat="1" applyFont="1" applyFill="1" applyBorder="1"/>
    <xf numFmtId="165" fontId="18" fillId="7" borderId="6" xfId="1" applyNumberFormat="1" applyFont="1" applyFill="1" applyBorder="1" applyAlignment="1">
      <alignment horizontal="right"/>
    </xf>
    <xf numFmtId="164" fontId="18" fillId="7" borderId="6" xfId="1" applyNumberFormat="1" applyFont="1" applyFill="1" applyBorder="1"/>
    <xf numFmtId="165" fontId="18" fillId="7" borderId="6" xfId="1" applyNumberFormat="1" applyFont="1" applyFill="1" applyBorder="1"/>
    <xf numFmtId="165" fontId="18" fillId="5" borderId="6" xfId="3" applyNumberFormat="1" applyFont="1" applyFill="1" applyBorder="1"/>
    <xf numFmtId="165" fontId="19" fillId="5" borderId="6" xfId="1" applyNumberFormat="1" applyFont="1" applyFill="1" applyBorder="1"/>
    <xf numFmtId="165" fontId="18" fillId="4" borderId="6" xfId="3" applyNumberFormat="1" applyFont="1" applyFill="1" applyBorder="1"/>
    <xf numFmtId="165" fontId="19" fillId="4" borderId="6" xfId="1" applyNumberFormat="1" applyFont="1" applyFill="1" applyBorder="1"/>
    <xf numFmtId="165" fontId="18" fillId="10" borderId="6" xfId="3" applyNumberFormat="1" applyFont="1" applyFill="1" applyBorder="1"/>
    <xf numFmtId="165" fontId="19" fillId="10" borderId="6" xfId="1" applyNumberFormat="1" applyFont="1" applyFill="1" applyBorder="1"/>
    <xf numFmtId="4" fontId="20" fillId="8" borderId="16" xfId="2" applyNumberFormat="1" applyFont="1" applyFill="1" applyBorder="1" applyAlignment="1">
      <alignment vertical="top"/>
    </xf>
    <xf numFmtId="0" fontId="17" fillId="6" borderId="17" xfId="0" applyFont="1" applyFill="1" applyBorder="1"/>
    <xf numFmtId="0" fontId="19" fillId="0" borderId="6" xfId="0" applyFont="1" applyBorder="1" applyAlignment="1">
      <alignment vertical="top"/>
    </xf>
    <xf numFmtId="165" fontId="19" fillId="0" borderId="6" xfId="1" applyNumberFormat="1" applyFont="1" applyBorder="1"/>
    <xf numFmtId="43" fontId="19" fillId="0" borderId="6" xfId="1" applyFont="1" applyBorder="1" applyAlignment="1">
      <alignment horizontal="center"/>
    </xf>
    <xf numFmtId="0" fontId="2" fillId="5" borderId="12" xfId="0" applyFont="1" applyFill="1" applyBorder="1" applyAlignment="1">
      <alignment horizontal="left"/>
    </xf>
    <xf numFmtId="0" fontId="2" fillId="5" borderId="15" xfId="0" applyFont="1" applyFill="1" applyBorder="1" applyAlignment="1">
      <alignment horizontal="left"/>
    </xf>
    <xf numFmtId="43" fontId="21" fillId="11" borderId="6" xfId="1" applyFont="1" applyFill="1" applyBorder="1" applyAlignment="1">
      <alignment horizontal="left"/>
    </xf>
    <xf numFmtId="165" fontId="18" fillId="6" borderId="0" xfId="3" applyNumberFormat="1" applyFont="1" applyFill="1" applyBorder="1"/>
    <xf numFmtId="165" fontId="18" fillId="6" borderId="0" xfId="1" applyNumberFormat="1" applyFont="1" applyFill="1" applyBorder="1"/>
    <xf numFmtId="165" fontId="18" fillId="6" borderId="0" xfId="1" applyNumberFormat="1" applyFont="1" applyFill="1" applyBorder="1" applyAlignment="1">
      <alignment horizontal="right"/>
    </xf>
    <xf numFmtId="164" fontId="18" fillId="6" borderId="0" xfId="1" applyNumberFormat="1" applyFont="1" applyFill="1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0" xfId="0" applyFont="1"/>
    <xf numFmtId="0" fontId="2" fillId="0" borderId="11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13" xfId="0" applyFont="1" applyBorder="1"/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1" xfId="0" applyFont="1" applyBorder="1"/>
    <xf numFmtId="0" fontId="11" fillId="0" borderId="3" xfId="0" applyFont="1" applyBorder="1"/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/>
    <xf numFmtId="0" fontId="2" fillId="3" borderId="20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</cellXfs>
  <cellStyles count="4">
    <cellStyle name="จุลภาค" xfId="1" builtinId="3"/>
    <cellStyle name="จุลภาค 2" xfId="3" xr:uid="{6F9980C7-90CD-4983-8DEA-C6908E94A019}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524410</xdr:colOff>
      <xdr:row>34</xdr:row>
      <xdr:rowOff>53512</xdr:rowOff>
    </xdr:from>
    <xdr:to>
      <xdr:col>2</xdr:col>
      <xdr:colOff>1667465</xdr:colOff>
      <xdr:row>35</xdr:row>
      <xdr:rowOff>314363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025F040-2AE2-81B1-E312-84D380136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6292" y="11108933"/>
          <a:ext cx="1143055" cy="581919"/>
        </a:xfrm>
        <a:prstGeom prst="rect">
          <a:avLst/>
        </a:prstGeom>
      </xdr:spPr>
    </xdr:pic>
    <xdr:clientData/>
  </xdr:twoCellAnchor>
  <xdr:twoCellAnchor editAs="oneCell">
    <xdr:from>
      <xdr:col>6</xdr:col>
      <xdr:colOff>709762</xdr:colOff>
      <xdr:row>34</xdr:row>
      <xdr:rowOff>10703</xdr:rowOff>
    </xdr:from>
    <xdr:to>
      <xdr:col>8</xdr:col>
      <xdr:colOff>547691</xdr:colOff>
      <xdr:row>36</xdr:row>
      <xdr:rowOff>77245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7232DEE-F040-4BD2-96A8-77AACD695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7318" y="11066124"/>
          <a:ext cx="1914165" cy="730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5"/>
  <sheetViews>
    <sheetView tabSelected="1" topLeftCell="A25" zoomScale="89" zoomScaleNormal="89" workbookViewId="0">
      <selection activeCell="E38" sqref="E38"/>
    </sheetView>
  </sheetViews>
  <sheetFormatPr defaultColWidth="12.625" defaultRowHeight="15" customHeight="1" x14ac:dyDescent="0.5"/>
  <cols>
    <col min="1" max="1" width="7.125" style="3" customWidth="1"/>
    <col min="2" max="2" width="29.25" style="3" customWidth="1"/>
    <col min="3" max="3" width="24.875" style="3" customWidth="1"/>
    <col min="4" max="4" width="12.875" style="3" customWidth="1"/>
    <col min="5" max="5" width="16.375" style="3" customWidth="1"/>
    <col min="6" max="6" width="12.875" style="3" customWidth="1"/>
    <col min="7" max="8" width="13.625" style="3" customWidth="1"/>
    <col min="9" max="9" width="11" style="3" customWidth="1"/>
    <col min="10" max="10" width="50.625" style="3" customWidth="1"/>
    <col min="11" max="26" width="11.875" style="3" customWidth="1"/>
    <col min="27" max="16384" width="12.625" style="3"/>
  </cols>
  <sheetData>
    <row r="1" spans="1:18" s="33" customFormat="1" ht="26.45" customHeight="1" x14ac:dyDescent="0.5">
      <c r="A1" s="107" t="s">
        <v>45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8" s="33" customFormat="1" ht="26.45" customHeight="1" x14ac:dyDescent="0.5">
      <c r="A2" s="108"/>
      <c r="B2" s="108"/>
      <c r="C2" s="108"/>
      <c r="D2" s="108"/>
      <c r="E2" s="108"/>
      <c r="F2" s="108"/>
      <c r="G2" s="108"/>
      <c r="H2" s="108"/>
      <c r="I2" s="108"/>
      <c r="J2" s="108"/>
    </row>
    <row r="3" spans="1:18" s="33" customFormat="1" ht="26.45" customHeight="1" x14ac:dyDescent="0.5">
      <c r="A3" s="109"/>
      <c r="B3" s="108"/>
      <c r="C3" s="109"/>
      <c r="D3" s="109"/>
      <c r="E3" s="110"/>
      <c r="F3" s="110"/>
      <c r="G3" s="110"/>
      <c r="H3" s="110"/>
      <c r="I3" s="110"/>
      <c r="J3" s="109"/>
    </row>
    <row r="4" spans="1:18" ht="25.5" customHeight="1" x14ac:dyDescent="0.5">
      <c r="A4" s="111" t="s">
        <v>17</v>
      </c>
      <c r="B4" s="113" t="s">
        <v>25</v>
      </c>
      <c r="C4" s="116" t="s">
        <v>26</v>
      </c>
      <c r="D4" s="118" t="s">
        <v>27</v>
      </c>
      <c r="E4" s="47"/>
      <c r="F4" s="121" t="s">
        <v>28</v>
      </c>
      <c r="G4" s="122"/>
      <c r="H4" s="35"/>
      <c r="I4" s="28"/>
      <c r="J4" s="118" t="s">
        <v>30</v>
      </c>
    </row>
    <row r="5" spans="1:18" ht="25.5" customHeight="1" x14ac:dyDescent="0.5">
      <c r="A5" s="112"/>
      <c r="B5" s="114"/>
      <c r="C5" s="117"/>
      <c r="D5" s="119"/>
      <c r="E5" s="46" t="s">
        <v>37</v>
      </c>
      <c r="F5" s="123"/>
      <c r="G5" s="124"/>
      <c r="H5" s="35" t="s">
        <v>35</v>
      </c>
      <c r="I5" s="29" t="s">
        <v>29</v>
      </c>
      <c r="J5" s="119"/>
    </row>
    <row r="6" spans="1:18" ht="25.5" customHeight="1" x14ac:dyDescent="0.5">
      <c r="A6" s="112"/>
      <c r="B6" s="115"/>
      <c r="C6" s="117"/>
      <c r="D6" s="120"/>
      <c r="E6" s="48"/>
      <c r="F6" s="125"/>
      <c r="G6" s="126"/>
      <c r="H6" s="34"/>
      <c r="I6" s="15"/>
      <c r="J6" s="120"/>
    </row>
    <row r="7" spans="1:18" ht="25.5" customHeight="1" thickBot="1" x14ac:dyDescent="0.55000000000000004">
      <c r="A7" s="14"/>
      <c r="B7" s="85" t="s">
        <v>22</v>
      </c>
      <c r="C7" s="86"/>
      <c r="D7" s="13"/>
      <c r="E7" s="13"/>
      <c r="F7" s="36" t="s">
        <v>34</v>
      </c>
      <c r="G7" s="36" t="s">
        <v>33</v>
      </c>
      <c r="H7" s="13"/>
      <c r="I7" s="13"/>
      <c r="J7" s="13"/>
    </row>
    <row r="8" spans="1:18" ht="28.35" customHeight="1" thickBot="1" x14ac:dyDescent="0.55000000000000004">
      <c r="A8" s="90"/>
      <c r="B8" s="91" t="s">
        <v>19</v>
      </c>
      <c r="C8" s="16"/>
      <c r="D8" s="17"/>
      <c r="E8" s="17"/>
      <c r="F8" s="56" t="s">
        <v>39</v>
      </c>
      <c r="G8" s="56" t="s">
        <v>40</v>
      </c>
      <c r="H8" s="17"/>
      <c r="I8" s="17"/>
      <c r="J8" s="17"/>
    </row>
    <row r="9" spans="1:18" ht="25.5" customHeight="1" x14ac:dyDescent="0.5">
      <c r="A9" s="23"/>
      <c r="B9" s="9" t="s">
        <v>14</v>
      </c>
      <c r="C9" s="18"/>
      <c r="D9" s="19"/>
      <c r="E9" s="19"/>
      <c r="F9" s="19"/>
      <c r="G9" s="19"/>
      <c r="H9" s="19"/>
      <c r="I9" s="19"/>
      <c r="J9" s="19"/>
    </row>
    <row r="10" spans="1:18" ht="25.5" customHeight="1" x14ac:dyDescent="0.5">
      <c r="A10" s="1">
        <v>1</v>
      </c>
      <c r="B10" s="2" t="s">
        <v>0</v>
      </c>
      <c r="C10" s="57" t="s">
        <v>53</v>
      </c>
      <c r="D10" s="37">
        <v>1560000</v>
      </c>
      <c r="E10" s="68">
        <v>1168000</v>
      </c>
      <c r="F10" s="71">
        <v>223200</v>
      </c>
      <c r="G10" s="72">
        <v>385200</v>
      </c>
      <c r="H10" s="73">
        <f>E10-F10-G10</f>
        <v>559600</v>
      </c>
      <c r="I10" s="74">
        <f>SUM(F10+G10)/E10*100</f>
        <v>52.089041095890408</v>
      </c>
      <c r="J10" s="49" t="s">
        <v>38</v>
      </c>
      <c r="N10" s="97"/>
      <c r="O10" s="98"/>
      <c r="P10" s="98"/>
      <c r="Q10" s="98"/>
      <c r="R10" s="99"/>
    </row>
    <row r="11" spans="1:18" ht="25.5" customHeight="1" x14ac:dyDescent="0.5">
      <c r="A11" s="1">
        <v>2</v>
      </c>
      <c r="B11" s="2" t="s">
        <v>9</v>
      </c>
      <c r="C11" s="57" t="s">
        <v>53</v>
      </c>
      <c r="D11" s="37">
        <v>76500</v>
      </c>
      <c r="E11" s="37">
        <v>76500</v>
      </c>
      <c r="F11" s="71">
        <v>20400</v>
      </c>
      <c r="G11" s="72">
        <v>17400</v>
      </c>
      <c r="H11" s="73">
        <f t="shared" ref="H11:H33" si="0">E11-F11-G11</f>
        <v>38700</v>
      </c>
      <c r="I11" s="74">
        <f t="shared" ref="I11:I33" si="1">SUM(F11+G11)/E11*100</f>
        <v>49.411764705882355</v>
      </c>
      <c r="J11" s="30" t="s">
        <v>31</v>
      </c>
      <c r="N11" s="100"/>
      <c r="O11" s="101"/>
      <c r="P11" s="101"/>
      <c r="Q11" s="101"/>
      <c r="R11" s="102"/>
    </row>
    <row r="12" spans="1:18" ht="25.5" customHeight="1" x14ac:dyDescent="0.5">
      <c r="A12" s="1">
        <v>3</v>
      </c>
      <c r="B12" s="2" t="s">
        <v>10</v>
      </c>
      <c r="C12" s="57" t="s">
        <v>53</v>
      </c>
      <c r="D12" s="37">
        <v>1000</v>
      </c>
      <c r="E12" s="37">
        <v>1000</v>
      </c>
      <c r="F12" s="71">
        <v>0</v>
      </c>
      <c r="G12" s="72">
        <v>0</v>
      </c>
      <c r="H12" s="73">
        <f>E12-F12-G12</f>
        <v>1000</v>
      </c>
      <c r="I12" s="74">
        <f>SUM(F12+G12)/E12*100</f>
        <v>0</v>
      </c>
      <c r="J12" s="30" t="s">
        <v>31</v>
      </c>
      <c r="N12" s="100"/>
      <c r="O12" s="101"/>
      <c r="P12" s="101"/>
      <c r="Q12" s="101"/>
      <c r="R12" s="102"/>
    </row>
    <row r="13" spans="1:18" ht="25.5" customHeight="1" x14ac:dyDescent="0.5">
      <c r="A13" s="1">
        <v>4</v>
      </c>
      <c r="B13" s="2" t="s">
        <v>11</v>
      </c>
      <c r="C13" s="57" t="s">
        <v>53</v>
      </c>
      <c r="D13" s="37">
        <v>5000</v>
      </c>
      <c r="E13" s="37">
        <v>5000</v>
      </c>
      <c r="F13" s="71">
        <v>0</v>
      </c>
      <c r="G13" s="72">
        <v>500</v>
      </c>
      <c r="H13" s="73">
        <f>E13-F13-G13</f>
        <v>4500</v>
      </c>
      <c r="I13" s="74">
        <f>SUM(F13+G13)/E13*100</f>
        <v>10</v>
      </c>
      <c r="J13" s="30" t="s">
        <v>31</v>
      </c>
      <c r="N13" s="100"/>
      <c r="O13" s="101"/>
      <c r="P13" s="101"/>
      <c r="Q13" s="101"/>
      <c r="R13" s="102"/>
    </row>
    <row r="14" spans="1:18" ht="25.5" customHeight="1" x14ac:dyDescent="0.5">
      <c r="A14" s="1">
        <v>5</v>
      </c>
      <c r="B14" s="2" t="s">
        <v>12</v>
      </c>
      <c r="C14" s="57" t="s">
        <v>53</v>
      </c>
      <c r="D14" s="37">
        <v>45000</v>
      </c>
      <c r="E14" s="37">
        <v>45000</v>
      </c>
      <c r="F14" s="71">
        <v>19200</v>
      </c>
      <c r="G14" s="72">
        <v>24000</v>
      </c>
      <c r="H14" s="73">
        <f t="shared" si="0"/>
        <v>1800</v>
      </c>
      <c r="I14" s="74">
        <f t="shared" si="1"/>
        <v>96</v>
      </c>
      <c r="J14" s="30" t="s">
        <v>31</v>
      </c>
      <c r="N14" s="100"/>
      <c r="O14" s="101"/>
      <c r="P14" s="101"/>
      <c r="Q14" s="101"/>
      <c r="R14" s="102"/>
    </row>
    <row r="15" spans="1:18" ht="25.5" customHeight="1" x14ac:dyDescent="0.5">
      <c r="A15" s="1">
        <v>6</v>
      </c>
      <c r="B15" s="2" t="s">
        <v>1</v>
      </c>
      <c r="C15" s="57" t="s">
        <v>53</v>
      </c>
      <c r="D15" s="37">
        <v>127200</v>
      </c>
      <c r="E15" s="37">
        <v>99200</v>
      </c>
      <c r="F15" s="71">
        <v>0</v>
      </c>
      <c r="G15" s="72">
        <v>0</v>
      </c>
      <c r="H15" s="73">
        <f t="shared" si="0"/>
        <v>99200</v>
      </c>
      <c r="I15" s="74">
        <f t="shared" si="1"/>
        <v>0</v>
      </c>
      <c r="J15" s="92" t="s">
        <v>54</v>
      </c>
      <c r="N15" s="103"/>
      <c r="O15" s="101"/>
      <c r="P15" s="101"/>
      <c r="Q15" s="101"/>
      <c r="R15" s="102"/>
    </row>
    <row r="16" spans="1:18" ht="25.5" customHeight="1" x14ac:dyDescent="0.5">
      <c r="A16" s="1">
        <v>7</v>
      </c>
      <c r="B16" s="2" t="s">
        <v>2</v>
      </c>
      <c r="C16" s="57" t="s">
        <v>53</v>
      </c>
      <c r="D16" s="37">
        <v>30300</v>
      </c>
      <c r="E16" s="37">
        <v>30300</v>
      </c>
      <c r="F16" s="71">
        <v>0</v>
      </c>
      <c r="G16" s="72">
        <v>0</v>
      </c>
      <c r="H16" s="73">
        <f t="shared" si="0"/>
        <v>30300</v>
      </c>
      <c r="I16" s="74">
        <f t="shared" si="1"/>
        <v>0</v>
      </c>
      <c r="J16" s="30" t="s">
        <v>31</v>
      </c>
      <c r="N16" s="104"/>
      <c r="O16" s="105"/>
      <c r="P16" s="105"/>
      <c r="Q16" s="105"/>
      <c r="R16" s="106"/>
    </row>
    <row r="17" spans="1:16" ht="25.5" customHeight="1" x14ac:dyDescent="0.5">
      <c r="A17" s="1">
        <v>8</v>
      </c>
      <c r="B17" s="2" t="s">
        <v>3</v>
      </c>
      <c r="C17" s="57" t="s">
        <v>47</v>
      </c>
      <c r="D17" s="38">
        <v>67200</v>
      </c>
      <c r="E17" s="38">
        <v>67200</v>
      </c>
      <c r="F17" s="71">
        <v>67200</v>
      </c>
      <c r="G17" s="72">
        <v>0</v>
      </c>
      <c r="H17" s="73">
        <f t="shared" si="0"/>
        <v>0</v>
      </c>
      <c r="I17" s="74">
        <f t="shared" si="1"/>
        <v>100</v>
      </c>
      <c r="J17" s="30" t="s">
        <v>31</v>
      </c>
      <c r="L17" s="97"/>
      <c r="M17" s="98"/>
      <c r="N17" s="98"/>
      <c r="O17" s="98"/>
      <c r="P17" s="99"/>
    </row>
    <row r="18" spans="1:16" ht="25.5" customHeight="1" x14ac:dyDescent="0.5">
      <c r="A18" s="1">
        <v>9</v>
      </c>
      <c r="B18" s="2" t="s">
        <v>13</v>
      </c>
      <c r="C18" s="57" t="s">
        <v>53</v>
      </c>
      <c r="D18" s="38">
        <v>5000</v>
      </c>
      <c r="E18" s="38">
        <v>5000</v>
      </c>
      <c r="F18" s="71">
        <v>0</v>
      </c>
      <c r="G18" s="72">
        <v>0</v>
      </c>
      <c r="H18" s="73">
        <f t="shared" si="0"/>
        <v>5000</v>
      </c>
      <c r="I18" s="74">
        <f t="shared" si="1"/>
        <v>0</v>
      </c>
      <c r="J18" s="30" t="s">
        <v>31</v>
      </c>
      <c r="L18" s="100"/>
      <c r="M18" s="101"/>
      <c r="N18" s="101"/>
      <c r="O18" s="101"/>
      <c r="P18" s="102"/>
    </row>
    <row r="19" spans="1:16" ht="25.5" customHeight="1" x14ac:dyDescent="0.5">
      <c r="A19" s="1">
        <v>10</v>
      </c>
      <c r="B19" s="2" t="s">
        <v>4</v>
      </c>
      <c r="C19" s="57" t="s">
        <v>47</v>
      </c>
      <c r="D19" s="38">
        <v>11800</v>
      </c>
      <c r="E19" s="38">
        <v>11800</v>
      </c>
      <c r="F19" s="71">
        <v>11800</v>
      </c>
      <c r="G19" s="72">
        <v>0</v>
      </c>
      <c r="H19" s="73">
        <f t="shared" si="0"/>
        <v>0</v>
      </c>
      <c r="I19" s="74">
        <f t="shared" si="1"/>
        <v>100</v>
      </c>
      <c r="J19" s="30" t="s">
        <v>31</v>
      </c>
      <c r="L19" s="103"/>
      <c r="M19" s="101"/>
      <c r="N19" s="101"/>
      <c r="O19" s="101"/>
      <c r="P19" s="102"/>
    </row>
    <row r="20" spans="1:16" ht="25.5" customHeight="1" x14ac:dyDescent="0.5">
      <c r="A20" s="1">
        <v>11</v>
      </c>
      <c r="B20" s="87" t="s">
        <v>52</v>
      </c>
      <c r="C20" s="57" t="s">
        <v>53</v>
      </c>
      <c r="D20" s="88">
        <v>1913300</v>
      </c>
      <c r="E20" s="88">
        <v>1913300</v>
      </c>
      <c r="F20" s="71">
        <v>510000</v>
      </c>
      <c r="G20" s="72">
        <v>510000</v>
      </c>
      <c r="H20" s="73">
        <f t="shared" si="0"/>
        <v>893300</v>
      </c>
      <c r="I20" s="74">
        <f t="shared" si="1"/>
        <v>53.311033293262945</v>
      </c>
      <c r="J20" s="89" t="s">
        <v>31</v>
      </c>
      <c r="L20" s="104"/>
      <c r="M20" s="105"/>
      <c r="N20" s="105"/>
      <c r="O20" s="105"/>
      <c r="P20" s="106"/>
    </row>
    <row r="21" spans="1:16" ht="25.5" customHeight="1" x14ac:dyDescent="0.5">
      <c r="A21" s="1">
        <v>12</v>
      </c>
      <c r="B21" s="2" t="s">
        <v>5</v>
      </c>
      <c r="C21" s="57" t="s">
        <v>47</v>
      </c>
      <c r="D21" s="38">
        <v>8400</v>
      </c>
      <c r="E21" s="38">
        <v>8400</v>
      </c>
      <c r="F21" s="71">
        <v>8400</v>
      </c>
      <c r="G21" s="72">
        <v>0</v>
      </c>
      <c r="H21" s="73">
        <f t="shared" si="0"/>
        <v>0</v>
      </c>
      <c r="I21" s="74">
        <f t="shared" si="1"/>
        <v>100</v>
      </c>
      <c r="J21" s="30" t="s">
        <v>31</v>
      </c>
    </row>
    <row r="22" spans="1:16" ht="25.5" customHeight="1" x14ac:dyDescent="0.5">
      <c r="A22" s="1">
        <v>13</v>
      </c>
      <c r="B22" s="2" t="s">
        <v>6</v>
      </c>
      <c r="C22" s="57" t="s">
        <v>53</v>
      </c>
      <c r="D22" s="38">
        <v>41100</v>
      </c>
      <c r="E22" s="38">
        <v>61100</v>
      </c>
      <c r="F22" s="71">
        <v>14125</v>
      </c>
      <c r="G22" s="72">
        <v>19125</v>
      </c>
      <c r="H22" s="73">
        <f t="shared" si="0"/>
        <v>27850</v>
      </c>
      <c r="I22" s="74">
        <f t="shared" si="1"/>
        <v>54.418985270049106</v>
      </c>
      <c r="J22" s="49" t="s">
        <v>46</v>
      </c>
    </row>
    <row r="23" spans="1:16" ht="25.5" customHeight="1" x14ac:dyDescent="0.5">
      <c r="A23" s="1"/>
      <c r="B23" s="10" t="s">
        <v>7</v>
      </c>
      <c r="C23" s="70"/>
      <c r="D23" s="39">
        <f>SUM(D10:D22)</f>
        <v>3891800</v>
      </c>
      <c r="E23" s="39">
        <f>SUM(E10:E22)</f>
        <v>3491800</v>
      </c>
      <c r="F23" s="75">
        <f>SUM(F10:F22)</f>
        <v>874325</v>
      </c>
      <c r="G23" s="75">
        <f>SUM(G10:G22)</f>
        <v>956225</v>
      </c>
      <c r="H23" s="76">
        <f t="shared" si="0"/>
        <v>1661250</v>
      </c>
      <c r="I23" s="77">
        <f t="shared" si="1"/>
        <v>52.424251102583199</v>
      </c>
      <c r="J23" s="31"/>
    </row>
    <row r="24" spans="1:16" ht="31.5" customHeight="1" x14ac:dyDescent="0.5">
      <c r="A24" s="1">
        <v>14</v>
      </c>
      <c r="B24" s="2" t="s">
        <v>8</v>
      </c>
      <c r="C24" s="57" t="s">
        <v>53</v>
      </c>
      <c r="D24" s="38">
        <v>87400</v>
      </c>
      <c r="E24" s="69">
        <v>487400</v>
      </c>
      <c r="F24" s="71">
        <v>131671.66</v>
      </c>
      <c r="G24" s="72">
        <v>107808.26</v>
      </c>
      <c r="H24" s="73">
        <f t="shared" si="0"/>
        <v>247920.07999999996</v>
      </c>
      <c r="I24" s="74">
        <f t="shared" si="1"/>
        <v>49.134164956914233</v>
      </c>
      <c r="J24" s="49" t="s">
        <v>38</v>
      </c>
    </row>
    <row r="25" spans="1:16" ht="25.5" customHeight="1" thickBot="1" x14ac:dyDescent="0.55000000000000004">
      <c r="A25" s="4"/>
      <c r="B25" s="10" t="s">
        <v>15</v>
      </c>
      <c r="C25" s="11"/>
      <c r="D25" s="40">
        <f>SUM(D23:D24)</f>
        <v>3979200</v>
      </c>
      <c r="E25" s="40">
        <f>SUM(E23:E24)</f>
        <v>3979200</v>
      </c>
      <c r="F25" s="78">
        <f>SUM(F23:F24)</f>
        <v>1005996.66</v>
      </c>
      <c r="G25" s="78">
        <f>SUM(G23:G24)</f>
        <v>1064033.26</v>
      </c>
      <c r="H25" s="76">
        <f t="shared" si="0"/>
        <v>1909170.0799999998</v>
      </c>
      <c r="I25" s="77">
        <f t="shared" si="1"/>
        <v>52.021258544431035</v>
      </c>
      <c r="J25" s="31"/>
    </row>
    <row r="26" spans="1:16" ht="25.5" customHeight="1" x14ac:dyDescent="0.5">
      <c r="A26" s="24"/>
      <c r="B26" s="8" t="s">
        <v>18</v>
      </c>
      <c r="C26" s="20"/>
      <c r="D26" s="41"/>
      <c r="E26" s="41"/>
      <c r="F26" s="79"/>
      <c r="G26" s="80"/>
      <c r="H26" s="80"/>
      <c r="I26" s="80"/>
      <c r="J26" s="17"/>
    </row>
    <row r="27" spans="1:16" ht="25.5" customHeight="1" x14ac:dyDescent="0.5">
      <c r="A27" s="23"/>
      <c r="B27" s="7" t="s">
        <v>16</v>
      </c>
      <c r="C27" s="18"/>
      <c r="D27" s="42"/>
      <c r="E27" s="42"/>
      <c r="F27" s="81"/>
      <c r="G27" s="82"/>
      <c r="H27" s="82"/>
      <c r="I27" s="82"/>
      <c r="J27" s="19"/>
    </row>
    <row r="28" spans="1:16" ht="25.5" customHeight="1" x14ac:dyDescent="0.5">
      <c r="A28" s="1"/>
      <c r="B28" s="26" t="s">
        <v>23</v>
      </c>
      <c r="C28" s="27"/>
      <c r="D28" s="43"/>
      <c r="E28" s="43"/>
      <c r="F28" s="83"/>
      <c r="G28" s="84"/>
      <c r="H28" s="84"/>
      <c r="I28" s="84"/>
      <c r="J28" s="25"/>
    </row>
    <row r="29" spans="1:16" ht="25.5" customHeight="1" x14ac:dyDescent="0.5">
      <c r="A29" s="1"/>
      <c r="B29" s="21" t="s">
        <v>20</v>
      </c>
      <c r="C29" s="2"/>
      <c r="D29" s="38"/>
      <c r="E29" s="38"/>
      <c r="F29" s="71"/>
      <c r="G29" s="72"/>
      <c r="H29" s="72"/>
      <c r="I29" s="72"/>
      <c r="J29" s="5"/>
    </row>
    <row r="30" spans="1:16" ht="25.5" customHeight="1" x14ac:dyDescent="0.5">
      <c r="A30" s="1">
        <v>15</v>
      </c>
      <c r="B30" s="2" t="s">
        <v>24</v>
      </c>
      <c r="C30" s="57" t="s">
        <v>47</v>
      </c>
      <c r="D30" s="37">
        <v>54400</v>
      </c>
      <c r="E30" s="37">
        <v>54400</v>
      </c>
      <c r="F30" s="71">
        <v>54400</v>
      </c>
      <c r="G30" s="72">
        <v>0</v>
      </c>
      <c r="H30" s="73">
        <f t="shared" si="0"/>
        <v>0</v>
      </c>
      <c r="I30" s="74">
        <f t="shared" si="1"/>
        <v>100</v>
      </c>
      <c r="J30" s="30" t="s">
        <v>31</v>
      </c>
    </row>
    <row r="31" spans="1:16" ht="25.5" customHeight="1" x14ac:dyDescent="0.5">
      <c r="A31" s="1"/>
      <c r="B31" s="22" t="s">
        <v>21</v>
      </c>
      <c r="C31" s="2"/>
      <c r="D31" s="37"/>
      <c r="E31" s="37"/>
      <c r="F31" s="71"/>
      <c r="G31" s="72"/>
      <c r="H31" s="73"/>
      <c r="I31" s="73"/>
      <c r="J31" s="30"/>
    </row>
    <row r="32" spans="1:16" ht="25.5" customHeight="1" x14ac:dyDescent="0.5">
      <c r="A32" s="1">
        <v>16</v>
      </c>
      <c r="B32" s="6" t="s">
        <v>24</v>
      </c>
      <c r="C32" s="57" t="s">
        <v>47</v>
      </c>
      <c r="D32" s="37">
        <v>72300</v>
      </c>
      <c r="E32" s="37">
        <v>72300</v>
      </c>
      <c r="F32" s="71">
        <v>72300</v>
      </c>
      <c r="G32" s="72">
        <v>0</v>
      </c>
      <c r="H32" s="73">
        <f t="shared" si="0"/>
        <v>0</v>
      </c>
      <c r="I32" s="74">
        <f t="shared" si="1"/>
        <v>100</v>
      </c>
      <c r="J32" s="30" t="s">
        <v>31</v>
      </c>
    </row>
    <row r="33" spans="1:10" ht="25.5" customHeight="1" x14ac:dyDescent="0.5">
      <c r="A33" s="1"/>
      <c r="B33" s="10" t="s">
        <v>15</v>
      </c>
      <c r="C33" s="11"/>
      <c r="D33" s="44">
        <f>SUM(D30:D32)</f>
        <v>126700</v>
      </c>
      <c r="E33" s="44">
        <f>SUM(E30:E32)</f>
        <v>126700</v>
      </c>
      <c r="F33" s="75">
        <f>SUM(F30:F32)</f>
        <v>126700</v>
      </c>
      <c r="G33" s="78">
        <f>SUM(G30:G32)</f>
        <v>0</v>
      </c>
      <c r="H33" s="76">
        <f t="shared" si="0"/>
        <v>0</v>
      </c>
      <c r="I33" s="77">
        <f t="shared" si="1"/>
        <v>100</v>
      </c>
      <c r="J33" s="12"/>
    </row>
    <row r="34" spans="1:10" s="60" customFormat="1" ht="25.5" customHeight="1" x14ac:dyDescent="0.5">
      <c r="A34" s="58"/>
      <c r="B34" s="59"/>
      <c r="D34" s="61"/>
      <c r="E34" s="61"/>
      <c r="F34" s="93"/>
      <c r="G34" s="94"/>
      <c r="H34" s="95"/>
      <c r="I34" s="96"/>
      <c r="J34" s="66"/>
    </row>
    <row r="35" spans="1:10" ht="25.5" customHeight="1" x14ac:dyDescent="0.5">
      <c r="A35" s="58"/>
      <c r="B35" s="59"/>
      <c r="C35" s="60"/>
      <c r="D35" s="61"/>
      <c r="E35" s="61"/>
      <c r="F35" s="62"/>
      <c r="G35" s="63"/>
      <c r="H35" s="64"/>
      <c r="I35" s="65"/>
      <c r="J35" s="66"/>
    </row>
    <row r="36" spans="1:10" s="32" customFormat="1" ht="27" customHeight="1" x14ac:dyDescent="0.65">
      <c r="A36" s="45"/>
      <c r="B36" s="67" t="s">
        <v>48</v>
      </c>
      <c r="C36" s="45"/>
      <c r="D36" s="45" t="s">
        <v>36</v>
      </c>
      <c r="E36" s="45"/>
      <c r="F36" s="45"/>
      <c r="G36" s="67" t="s">
        <v>32</v>
      </c>
      <c r="H36" s="45"/>
      <c r="I36" s="45"/>
      <c r="J36" s="45" t="s">
        <v>36</v>
      </c>
    </row>
    <row r="37" spans="1:10" s="32" customFormat="1" ht="26.45" customHeight="1" x14ac:dyDescent="0.65">
      <c r="A37" s="45"/>
      <c r="B37" s="45"/>
      <c r="C37" s="45" t="s">
        <v>49</v>
      </c>
      <c r="D37" s="45"/>
      <c r="E37" s="45"/>
      <c r="F37" s="45"/>
      <c r="G37" s="45"/>
      <c r="H37" s="45" t="s">
        <v>55</v>
      </c>
      <c r="I37" s="45"/>
      <c r="J37" s="45"/>
    </row>
    <row r="38" spans="1:10" s="32" customFormat="1" ht="33.6" customHeight="1" x14ac:dyDescent="0.65">
      <c r="A38" s="45"/>
      <c r="B38" s="45"/>
      <c r="C38" s="45" t="s">
        <v>50</v>
      </c>
      <c r="D38" s="45"/>
      <c r="E38" s="45"/>
      <c r="F38" s="45"/>
      <c r="G38" s="45"/>
      <c r="H38" s="45" t="s">
        <v>51</v>
      </c>
      <c r="I38" s="45"/>
      <c r="J38" s="45"/>
    </row>
    <row r="39" spans="1:10" s="32" customFormat="1" ht="33.6" customHeight="1" x14ac:dyDescent="0.65">
      <c r="A39" s="45"/>
      <c r="B39" s="45"/>
      <c r="C39" s="45"/>
      <c r="D39" s="45"/>
      <c r="E39" s="45"/>
      <c r="F39" s="45"/>
      <c r="G39" s="45"/>
      <c r="H39" s="45"/>
      <c r="I39" s="45"/>
      <c r="J39" s="45"/>
    </row>
    <row r="40" spans="1:10" s="32" customFormat="1" ht="33.6" customHeight="1" x14ac:dyDescent="0.65">
      <c r="A40" s="45"/>
      <c r="B40" s="45"/>
      <c r="C40" s="45"/>
      <c r="D40" s="45"/>
      <c r="E40" s="45"/>
      <c r="F40" s="45"/>
      <c r="G40" s="45"/>
      <c r="H40" s="45"/>
      <c r="I40" s="45"/>
      <c r="J40" s="45"/>
    </row>
    <row r="41" spans="1:10" s="32" customFormat="1" ht="33.6" customHeight="1" x14ac:dyDescent="0.65">
      <c r="A41" s="45"/>
      <c r="B41" s="45"/>
      <c r="C41" s="45"/>
      <c r="D41" s="45"/>
      <c r="E41" s="45"/>
      <c r="F41" s="45"/>
      <c r="G41" s="45"/>
      <c r="H41" s="45"/>
      <c r="I41" s="45"/>
      <c r="J41" s="45"/>
    </row>
    <row r="42" spans="1:10" s="32" customFormat="1" ht="33.6" customHeight="1" x14ac:dyDescent="0.65">
      <c r="A42" s="45"/>
      <c r="B42" s="45"/>
      <c r="C42" s="45"/>
      <c r="D42" s="45"/>
      <c r="E42" s="45"/>
      <c r="F42" s="45"/>
      <c r="G42" s="45"/>
      <c r="H42" s="45"/>
      <c r="I42" s="45"/>
      <c r="J42" s="45"/>
    </row>
    <row r="43" spans="1:10" s="32" customFormat="1" ht="33.6" customHeight="1" x14ac:dyDescent="0.65">
      <c r="A43" s="45"/>
      <c r="B43" s="45"/>
      <c r="C43" s="45"/>
      <c r="D43" s="45"/>
      <c r="E43" s="45"/>
      <c r="F43" s="45"/>
      <c r="G43" s="45"/>
      <c r="H43" s="45"/>
      <c r="I43" s="45"/>
      <c r="J43" s="45"/>
    </row>
    <row r="44" spans="1:10" s="32" customFormat="1" ht="33.6" customHeight="1" x14ac:dyDescent="0.65">
      <c r="A44" s="45"/>
      <c r="B44" s="45"/>
      <c r="C44" s="45"/>
      <c r="D44" s="45"/>
      <c r="E44" s="45"/>
      <c r="F44" s="45"/>
      <c r="G44" s="45"/>
      <c r="H44" s="45"/>
      <c r="I44" s="45"/>
      <c r="J44" s="45"/>
    </row>
    <row r="45" spans="1:10" s="32" customFormat="1" ht="33.6" customHeight="1" x14ac:dyDescent="0.65">
      <c r="A45" s="45"/>
      <c r="B45" s="45"/>
      <c r="C45" s="45"/>
      <c r="D45" s="45"/>
      <c r="E45" s="45"/>
      <c r="F45" s="45"/>
      <c r="G45" s="45"/>
      <c r="H45" s="45"/>
      <c r="I45" s="45"/>
      <c r="J45" s="45"/>
    </row>
    <row r="46" spans="1:10" s="32" customFormat="1" ht="33.6" customHeight="1" x14ac:dyDescent="0.65">
      <c r="A46" s="45"/>
      <c r="B46" s="45"/>
      <c r="C46" s="45"/>
      <c r="D46" s="45"/>
      <c r="E46" s="45"/>
      <c r="F46" s="45"/>
      <c r="G46" s="45"/>
      <c r="H46" s="45"/>
      <c r="I46" s="45"/>
      <c r="J46" s="45"/>
    </row>
    <row r="47" spans="1:10" s="32" customFormat="1" ht="33.6" customHeight="1" x14ac:dyDescent="0.65">
      <c r="A47" s="45"/>
      <c r="B47" s="45"/>
      <c r="C47" s="45"/>
      <c r="D47" s="45"/>
      <c r="E47" s="45"/>
      <c r="F47" s="45"/>
      <c r="G47" s="45"/>
      <c r="H47" s="45"/>
      <c r="I47" s="45"/>
      <c r="J47" s="45"/>
    </row>
    <row r="48" spans="1:10" s="32" customFormat="1" ht="33.6" customHeight="1" x14ac:dyDescent="0.65">
      <c r="A48" s="45"/>
      <c r="B48" s="45"/>
      <c r="C48" s="45"/>
      <c r="D48" s="45"/>
      <c r="E48" s="45"/>
      <c r="F48" s="45"/>
      <c r="G48" s="45"/>
      <c r="H48" s="45"/>
      <c r="I48" s="45"/>
      <c r="J48" s="45"/>
    </row>
    <row r="49" spans="1:10" s="32" customFormat="1" ht="33.6" customHeight="1" x14ac:dyDescent="0.65">
      <c r="A49" s="45"/>
      <c r="B49" s="45"/>
      <c r="C49" s="45"/>
      <c r="D49" s="45"/>
      <c r="E49" s="45"/>
      <c r="F49" s="45"/>
      <c r="G49" s="45"/>
      <c r="H49" s="45"/>
      <c r="I49" s="45"/>
      <c r="J49" s="45"/>
    </row>
    <row r="50" spans="1:10" s="32" customFormat="1" ht="33.6" customHeight="1" x14ac:dyDescent="0.65">
      <c r="A50" s="45"/>
      <c r="B50" s="45"/>
      <c r="C50" s="45"/>
      <c r="D50" s="45"/>
      <c r="E50" s="45"/>
      <c r="F50" s="45"/>
      <c r="G50" s="45"/>
      <c r="H50" s="45"/>
      <c r="I50" s="45"/>
      <c r="J50" s="45"/>
    </row>
    <row r="51" spans="1:10" s="32" customFormat="1" ht="33.6" customHeight="1" x14ac:dyDescent="0.65">
      <c r="A51" s="45"/>
      <c r="B51" s="45"/>
      <c r="C51" s="45"/>
      <c r="D51" s="45"/>
      <c r="E51" s="45"/>
      <c r="F51" s="45"/>
      <c r="G51" s="45"/>
      <c r="H51" s="45"/>
      <c r="I51" s="45"/>
      <c r="J51" s="45"/>
    </row>
    <row r="52" spans="1:10" s="32" customFormat="1" ht="33.6" customHeight="1" x14ac:dyDescent="0.65">
      <c r="A52" s="45"/>
      <c r="B52" s="45"/>
      <c r="C52" s="45"/>
      <c r="D52" s="45"/>
      <c r="E52" s="45"/>
      <c r="F52" s="45"/>
      <c r="G52" s="45"/>
      <c r="H52" s="45"/>
      <c r="I52" s="45"/>
      <c r="J52" s="45"/>
    </row>
    <row r="53" spans="1:10" s="32" customFormat="1" ht="33.6" customHeight="1" x14ac:dyDescent="0.65">
      <c r="A53" s="45"/>
      <c r="B53" s="45"/>
      <c r="C53" s="45"/>
      <c r="D53" s="45"/>
      <c r="E53" s="45"/>
      <c r="F53" s="45"/>
      <c r="G53" s="45"/>
      <c r="H53" s="45"/>
      <c r="I53" s="45"/>
      <c r="J53" s="45"/>
    </row>
    <row r="54" spans="1:10" s="32" customFormat="1" ht="33.6" customHeight="1" x14ac:dyDescent="0.65">
      <c r="A54" s="45"/>
      <c r="B54" s="45"/>
      <c r="C54" s="45"/>
      <c r="D54" s="45"/>
      <c r="E54" s="45"/>
      <c r="F54" s="45"/>
      <c r="G54" s="45"/>
      <c r="H54" s="45"/>
      <c r="I54" s="45"/>
      <c r="J54" s="45"/>
    </row>
    <row r="55" spans="1:10" s="32" customFormat="1" ht="33.6" customHeight="1" x14ac:dyDescent="0.65">
      <c r="A55" s="45"/>
      <c r="B55" s="45"/>
      <c r="C55" s="45"/>
      <c r="D55" s="45"/>
      <c r="E55" s="45"/>
      <c r="F55" s="45"/>
      <c r="G55" s="45"/>
      <c r="H55" s="45"/>
      <c r="I55" s="45"/>
      <c r="J55" s="45"/>
    </row>
    <row r="56" spans="1:10" ht="25.5" customHeight="1" x14ac:dyDescent="0.5"/>
    <row r="57" spans="1:10" ht="25.5" customHeight="1" x14ac:dyDescent="0.55000000000000004">
      <c r="B57" s="55" t="s">
        <v>44</v>
      </c>
      <c r="C57" s="55"/>
      <c r="D57" s="55"/>
      <c r="E57" s="55"/>
      <c r="F57" s="55"/>
      <c r="G57" s="55"/>
    </row>
    <row r="58" spans="1:10" ht="25.5" customHeight="1" x14ac:dyDescent="0.55000000000000004">
      <c r="B58" s="50" t="s">
        <v>41</v>
      </c>
      <c r="C58" s="51"/>
      <c r="D58" s="51"/>
      <c r="E58" s="51"/>
      <c r="F58" s="51"/>
      <c r="G58" s="51"/>
      <c r="H58" s="51"/>
      <c r="I58" s="51"/>
      <c r="J58" s="51"/>
    </row>
    <row r="59" spans="1:10" ht="25.5" customHeight="1" x14ac:dyDescent="0.5">
      <c r="B59" s="52" t="s">
        <v>42</v>
      </c>
      <c r="C59" s="51"/>
      <c r="D59" s="51"/>
      <c r="E59" s="51"/>
      <c r="F59" s="51"/>
      <c r="G59" s="51"/>
      <c r="H59" s="51"/>
      <c r="I59" s="51"/>
      <c r="J59" s="51"/>
    </row>
    <row r="60" spans="1:10" ht="25.5" customHeight="1" x14ac:dyDescent="0.5"/>
    <row r="61" spans="1:10" ht="25.5" customHeight="1" x14ac:dyDescent="0.55000000000000004">
      <c r="B61" s="53" t="s">
        <v>43</v>
      </c>
      <c r="C61" s="54"/>
      <c r="D61" s="54"/>
      <c r="E61" s="54"/>
    </row>
    <row r="62" spans="1:10" ht="25.5" customHeight="1" x14ac:dyDescent="0.5"/>
    <row r="63" spans="1:10" ht="25.5" customHeight="1" x14ac:dyDescent="0.5"/>
    <row r="64" spans="1:10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  <row r="1013" ht="25.5" customHeight="1" x14ac:dyDescent="0.5"/>
    <row r="1014" ht="25.5" customHeight="1" x14ac:dyDescent="0.5"/>
    <row r="1015" ht="25.5" customHeight="1" x14ac:dyDescent="0.5"/>
    <row r="1016" ht="25.5" customHeight="1" x14ac:dyDescent="0.5"/>
    <row r="1017" ht="25.5" customHeight="1" x14ac:dyDescent="0.5"/>
    <row r="1018" ht="25.5" customHeight="1" x14ac:dyDescent="0.5"/>
    <row r="1019" ht="25.5" customHeight="1" x14ac:dyDescent="0.5"/>
    <row r="1020" ht="25.5" customHeight="1" x14ac:dyDescent="0.5"/>
    <row r="1021" ht="25.5" customHeight="1" x14ac:dyDescent="0.5"/>
    <row r="1022" ht="25.5" customHeight="1" x14ac:dyDescent="0.5"/>
    <row r="1023" ht="25.5" customHeight="1" x14ac:dyDescent="0.5"/>
    <row r="1024" ht="25.5" customHeight="1" x14ac:dyDescent="0.5"/>
    <row r="1025" ht="25.5" customHeight="1" x14ac:dyDescent="0.5"/>
  </sheetData>
  <mergeCells count="9">
    <mergeCell ref="L17:P20"/>
    <mergeCell ref="A1:J3"/>
    <mergeCell ref="A4:A6"/>
    <mergeCell ref="B4:B6"/>
    <mergeCell ref="C4:C6"/>
    <mergeCell ref="D4:D6"/>
    <mergeCell ref="J4:J6"/>
    <mergeCell ref="N10:R16"/>
    <mergeCell ref="F4:G6"/>
  </mergeCells>
  <phoneticPr fontId="6" type="noConversion"/>
  <pageMargins left="0.11811023622047245" right="0.11811023622047245" top="0.39370078740157483" bottom="0" header="0" footer="0"/>
  <pageSetup paperSize="9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Niran Khanta</cp:lastModifiedBy>
  <cp:lastPrinted>2026-07-14T06:44:22Z</cp:lastPrinted>
  <dcterms:created xsi:type="dcterms:W3CDTF">2024-01-10T07:59:11Z</dcterms:created>
  <dcterms:modified xsi:type="dcterms:W3CDTF">2026-07-15T08:38:59Z</dcterms:modified>
</cp:coreProperties>
</file>